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8" i="1"/>
  <c r="E21" i="1" l="1"/>
  <c r="D21" i="1"/>
</calcChain>
</file>

<file path=xl/sharedStrings.xml><?xml version="1.0" encoding="utf-8"?>
<sst xmlns="http://schemas.openxmlformats.org/spreadsheetml/2006/main" count="26" uniqueCount="25">
  <si>
    <t>Udvalget for Social og Sundhed</t>
  </si>
  <si>
    <t>Dok.nr.</t>
  </si>
  <si>
    <t>+ =merudgifter/ mindre indtægter</t>
  </si>
  <si>
    <t>- =merindtægter/ mindre udgifter</t>
  </si>
  <si>
    <t>1a</t>
  </si>
  <si>
    <t>1b</t>
  </si>
  <si>
    <t>Beskyttet beskæftigelse</t>
  </si>
  <si>
    <t>Aktivitets- og samværstilbud</t>
  </si>
  <si>
    <t>I alt</t>
  </si>
  <si>
    <t>Mindreforbrug på fritvalgsområdet</t>
  </si>
  <si>
    <t>Pr.31.8.2015 blev der vedtaget nye regler for Regionens refusion af udgifter til respiratorpatienter. På grund af uklarhed om afregningen for perioden 1.9 - 31.12.2015, kan der forventes en merudgift på omkring 500.000 kr. Sagen er pt. uafklaret.</t>
  </si>
  <si>
    <r>
      <rPr>
        <b/>
        <sz val="11"/>
        <rFont val="Arial"/>
        <family val="2"/>
      </rPr>
      <t>Medfinansiering af sundhedsvæsenet:</t>
    </r>
    <r>
      <rPr>
        <sz val="11"/>
        <rFont val="Arial"/>
        <family val="2"/>
      </rPr>
      <t xml:space="preserve">                                                          Fra 1. januar er kommunerne ikke længere medfinansierende på Træning under indlæggelse.  Budgettet skal derfor reduceres med 2,6 mio. kr., som kommunen bliver trukket via bloktilskuddet.                                 </t>
    </r>
  </si>
  <si>
    <t>Mindreudgift til tomgangsleje</t>
  </si>
  <si>
    <t>Mellemregning med Danske Diakonhjem (moms difference)</t>
  </si>
  <si>
    <t>136213-17</t>
  </si>
  <si>
    <t>Budgetopfølgning pr. 31. august 2017 - DRIFT (beløb i mio. kr.)</t>
  </si>
  <si>
    <t xml:space="preserve">Takstbudgettet er ikke tilpasset efter at de nye takster for 2017 er beregnet. Det skyldes ny afregningsmetode, som først er endelig godkendt efter budgettets vedtagelse.  </t>
  </si>
  <si>
    <t xml:space="preserve">Personer med nedsat fysisk og psykisk funktionevne </t>
  </si>
  <si>
    <t>Flere patienter i omsorgs- og specialtandplejen</t>
  </si>
  <si>
    <t>Merindtægt på kostorganisationen vedr. Fritvalg og Blåbjerg pleje- og aktivitetscenter</t>
  </si>
  <si>
    <t>Ældreanalysen - manglende besparelser i 2017</t>
  </si>
  <si>
    <t>Botilbud og bostøtte</t>
  </si>
  <si>
    <t>Udgift til fast vagt på plejecenter</t>
  </si>
  <si>
    <t>For kommunal medfinansiering af sundhedsvæsenet er der nu afregnet for 7 måneder, og på nuværnde tidspunkt ser det ud til at budgettet kan overholdes.</t>
  </si>
  <si>
    <t>Mindreudgift til uddannelse af SSH og SSA. Årsagen er, at optagelse af elever efter de nye regler sker løbende og ikke vil være fuld indfaset i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</si>
</sst>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1" fillId="0" borderId="0"/>
  </cellStyleXfs>
  <cellXfs count="42">
    <xf numFmtId="0" fontId="0" fillId="0" borderId="0" xfId="0"/>
    <xf numFmtId="0" fontId="3" fillId="2" borderId="3" xfId="1" quotePrefix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vertical="center" wrapText="1"/>
    </xf>
    <xf numFmtId="0" fontId="8" fillId="0" borderId="4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165" fontId="7" fillId="0" borderId="10" xfId="1" applyNumberFormat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wrapText="1"/>
    </xf>
    <xf numFmtId="0" fontId="8" fillId="0" borderId="19" xfId="1" applyFont="1" applyBorder="1" applyAlignment="1">
      <alignment horizontal="center" vertical="center"/>
    </xf>
    <xf numFmtId="2" fontId="8" fillId="0" borderId="13" xfId="1" applyNumberFormat="1" applyFont="1" applyBorder="1" applyAlignment="1">
      <alignment vertical="center"/>
    </xf>
    <xf numFmtId="2" fontId="8" fillId="0" borderId="4" xfId="1" applyNumberFormat="1" applyFont="1" applyBorder="1" applyAlignment="1">
      <alignment vertical="center"/>
    </xf>
    <xf numFmtId="2" fontId="8" fillId="0" borderId="5" xfId="1" applyNumberFormat="1" applyFont="1" applyBorder="1" applyAlignment="1">
      <alignment vertical="center"/>
    </xf>
    <xf numFmtId="0" fontId="8" fillId="0" borderId="6" xfId="1" applyFont="1" applyBorder="1" applyAlignment="1">
      <alignment vertical="center" wrapText="1"/>
    </xf>
    <xf numFmtId="0" fontId="8" fillId="0" borderId="20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2" fontId="8" fillId="0" borderId="19" xfId="1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2" fontId="8" fillId="0" borderId="3" xfId="1" applyNumberFormat="1" applyFont="1" applyBorder="1" applyAlignment="1">
      <alignment vertical="center"/>
    </xf>
    <xf numFmtId="0" fontId="8" fillId="0" borderId="3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14" xfId="1" applyFont="1" applyBorder="1" applyAlignment="1">
      <alignment vertical="center" wrapText="1"/>
    </xf>
    <xf numFmtId="2" fontId="10" fillId="0" borderId="15" xfId="1" applyNumberFormat="1" applyFont="1" applyBorder="1" applyAlignment="1">
      <alignment vertical="center"/>
    </xf>
    <xf numFmtId="2" fontId="10" fillId="0" borderId="7" xfId="1" applyNumberFormat="1" applyFont="1" applyBorder="1" applyAlignment="1">
      <alignment vertical="center"/>
    </xf>
    <xf numFmtId="0" fontId="10" fillId="0" borderId="8" xfId="1" applyFont="1" applyBorder="1" applyAlignment="1">
      <alignment vertical="center" wrapText="1"/>
    </xf>
    <xf numFmtId="0" fontId="10" fillId="0" borderId="4" xfId="1" applyFont="1" applyBorder="1" applyAlignment="1">
      <alignment horizontal="center" vertical="center"/>
    </xf>
    <xf numFmtId="2" fontId="10" fillId="0" borderId="2" xfId="1" applyNumberFormat="1" applyFont="1" applyFill="1" applyBorder="1" applyAlignment="1">
      <alignment vertical="center"/>
    </xf>
    <xf numFmtId="2" fontId="10" fillId="0" borderId="4" xfId="1" applyNumberFormat="1" applyFont="1" applyBorder="1" applyAlignment="1">
      <alignment vertical="center"/>
    </xf>
    <xf numFmtId="2" fontId="10" fillId="0" borderId="2" xfId="1" applyNumberFormat="1" applyFont="1" applyBorder="1" applyAlignment="1">
      <alignment vertical="center"/>
    </xf>
    <xf numFmtId="2" fontId="8" fillId="0" borderId="6" xfId="1" applyNumberFormat="1" applyFont="1" applyBorder="1" applyAlignment="1">
      <alignment vertical="center"/>
    </xf>
    <xf numFmtId="2" fontId="8" fillId="0" borderId="2" xfId="1" applyNumberFormat="1" applyFont="1" applyBorder="1" applyAlignment="1">
      <alignment vertical="center"/>
    </xf>
    <xf numFmtId="0" fontId="4" fillId="2" borderId="17" xfId="1" applyFont="1" applyFill="1" applyBorder="1" applyAlignment="1">
      <alignment horizontal="center" vertical="center"/>
    </xf>
    <xf numFmtId="0" fontId="2" fillId="0" borderId="18" xfId="1" applyBorder="1" applyAlignment="1"/>
    <xf numFmtId="0" fontId="2" fillId="0" borderId="1" xfId="1" applyBorder="1" applyAlignment="1"/>
    <xf numFmtId="0" fontId="4" fillId="2" borderId="13" xfId="1" applyFont="1" applyFill="1" applyBorder="1" applyAlignment="1"/>
    <xf numFmtId="0" fontId="3" fillId="0" borderId="9" xfId="1" applyFont="1" applyBorder="1" applyAlignment="1"/>
    <xf numFmtId="0" fontId="4" fillId="2" borderId="19" xfId="1" applyFont="1" applyFill="1" applyBorder="1" applyAlignment="1"/>
    <xf numFmtId="0" fontId="3" fillId="0" borderId="16" xfId="1" applyFont="1" applyBorder="1" applyAlignment="1"/>
    <xf numFmtId="0" fontId="4" fillId="2" borderId="6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7" fillId="0" borderId="12" xfId="1" applyFont="1" applyBorder="1" applyAlignment="1">
      <alignment vertical="center"/>
    </xf>
    <xf numFmtId="0" fontId="7" fillId="0" borderId="11" xfId="1" applyFont="1" applyBorder="1" applyAlignment="1">
      <alignment vertical="center"/>
    </xf>
  </cellXfs>
  <cellStyles count="10">
    <cellStyle name="Komma 2" xfId="2"/>
    <cellStyle name="Komma 2 2" xfId="3"/>
    <cellStyle name="Komma 2 2 2" xfId="4"/>
    <cellStyle name="Komma 2 2 2 2" xfId="5"/>
    <cellStyle name="Komma 2 3" xfId="6"/>
    <cellStyle name="Komma 2 3 2" xfId="7"/>
    <cellStyle name="Normal" xfId="0" builtinId="0"/>
    <cellStyle name="Normal 2" xfId="8"/>
    <cellStyle name="Normal 3" xfId="9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topLeftCell="A13" zoomScale="172" zoomScaleNormal="172" workbookViewId="0">
      <selection sqref="A1:E1"/>
    </sheetView>
  </sheetViews>
  <sheetFormatPr defaultRowHeight="15" x14ac:dyDescent="0.25"/>
  <cols>
    <col min="1" max="1" width="8" customWidth="1"/>
    <col min="2" max="2" width="46.28515625" customWidth="1"/>
    <col min="3" max="3" width="11.42578125" customWidth="1"/>
    <col min="4" max="5" width="16.7109375" customWidth="1"/>
  </cols>
  <sheetData>
    <row r="1" spans="1:5" ht="18" x14ac:dyDescent="0.25">
      <c r="A1" s="31" t="s">
        <v>15</v>
      </c>
      <c r="B1" s="32"/>
      <c r="C1" s="32"/>
      <c r="D1" s="32"/>
      <c r="E1" s="33"/>
    </row>
    <row r="2" spans="1:5" ht="36.75" customHeight="1" x14ac:dyDescent="0.25">
      <c r="A2" s="34" t="s">
        <v>0</v>
      </c>
      <c r="B2" s="35"/>
      <c r="C2" s="38" t="s">
        <v>1</v>
      </c>
      <c r="D2" s="1" t="s">
        <v>2</v>
      </c>
      <c r="E2" s="1" t="s">
        <v>3</v>
      </c>
    </row>
    <row r="3" spans="1:5" ht="18" x14ac:dyDescent="0.25">
      <c r="A3" s="36"/>
      <c r="B3" s="37"/>
      <c r="C3" s="39"/>
      <c r="D3" s="8">
        <v>2017</v>
      </c>
      <c r="E3" s="8">
        <v>2017</v>
      </c>
    </row>
    <row r="4" spans="1:5" ht="86.25" x14ac:dyDescent="0.25">
      <c r="A4" s="7" t="s">
        <v>4</v>
      </c>
      <c r="B4" s="13" t="s">
        <v>11</v>
      </c>
      <c r="C4" s="7"/>
      <c r="D4" s="10"/>
      <c r="E4" s="29">
        <v>-2.6</v>
      </c>
    </row>
    <row r="5" spans="1:5" ht="57" x14ac:dyDescent="0.25">
      <c r="A5" s="9" t="s">
        <v>5</v>
      </c>
      <c r="B5" s="14" t="s">
        <v>23</v>
      </c>
      <c r="C5" s="9"/>
      <c r="D5" s="16"/>
      <c r="E5" s="12"/>
    </row>
    <row r="6" spans="1:5" x14ac:dyDescent="0.25">
      <c r="A6" s="17">
        <v>2</v>
      </c>
      <c r="B6" s="15" t="s">
        <v>9</v>
      </c>
      <c r="C6" s="17"/>
      <c r="D6" s="18"/>
      <c r="E6" s="18">
        <v>-2.5</v>
      </c>
    </row>
    <row r="7" spans="1:5" x14ac:dyDescent="0.25">
      <c r="A7" s="17">
        <v>3</v>
      </c>
      <c r="B7" s="15" t="s">
        <v>22</v>
      </c>
      <c r="C7" s="17"/>
      <c r="D7" s="18">
        <v>1.8</v>
      </c>
      <c r="E7" s="18"/>
    </row>
    <row r="8" spans="1:5" x14ac:dyDescent="0.25">
      <c r="A8" s="17">
        <v>4</v>
      </c>
      <c r="B8" s="15" t="s">
        <v>20</v>
      </c>
      <c r="C8" s="17"/>
      <c r="D8" s="18">
        <f>1.2-0.9</f>
        <v>0.29999999999999993</v>
      </c>
      <c r="E8" s="18"/>
    </row>
    <row r="9" spans="1:5" ht="28.5" x14ac:dyDescent="0.25">
      <c r="A9" s="17">
        <v>5</v>
      </c>
      <c r="B9" s="15" t="s">
        <v>19</v>
      </c>
      <c r="C9" s="17"/>
      <c r="D9" s="18"/>
      <c r="E9" s="18">
        <v>-0.32</v>
      </c>
    </row>
    <row r="10" spans="1:5" ht="28.5" x14ac:dyDescent="0.25">
      <c r="A10" s="17">
        <v>6</v>
      </c>
      <c r="B10" s="15" t="s">
        <v>13</v>
      </c>
      <c r="C10" s="17"/>
      <c r="D10" s="18"/>
      <c r="E10" s="18">
        <v>-0.17</v>
      </c>
    </row>
    <row r="11" spans="1:5" ht="85.5" x14ac:dyDescent="0.25">
      <c r="A11" s="17">
        <v>7</v>
      </c>
      <c r="B11" s="19" t="s">
        <v>10</v>
      </c>
      <c r="C11" s="17"/>
      <c r="D11" s="18">
        <v>0.5</v>
      </c>
      <c r="E11" s="18"/>
    </row>
    <row r="12" spans="1:5" x14ac:dyDescent="0.25">
      <c r="A12" s="17">
        <v>8</v>
      </c>
      <c r="B12" s="19" t="s">
        <v>12</v>
      </c>
      <c r="C12" s="17"/>
      <c r="D12" s="18"/>
      <c r="E12" s="18">
        <v>-0.35</v>
      </c>
    </row>
    <row r="13" spans="1:5" ht="57" x14ac:dyDescent="0.25">
      <c r="A13" s="17">
        <v>9</v>
      </c>
      <c r="B13" s="19" t="s">
        <v>24</v>
      </c>
      <c r="C13" s="17"/>
      <c r="D13" s="18"/>
      <c r="E13" s="18">
        <v>-2.5</v>
      </c>
    </row>
    <row r="14" spans="1:5" x14ac:dyDescent="0.25">
      <c r="A14" s="6">
        <v>10</v>
      </c>
      <c r="B14" s="2" t="s">
        <v>18</v>
      </c>
      <c r="C14" s="3"/>
      <c r="D14" s="30">
        <v>0.2</v>
      </c>
      <c r="E14" s="11"/>
    </row>
    <row r="15" spans="1:5" ht="57" x14ac:dyDescent="0.25">
      <c r="A15" s="20">
        <v>11</v>
      </c>
      <c r="B15" s="21" t="s">
        <v>16</v>
      </c>
      <c r="C15" s="20"/>
      <c r="D15" s="22">
        <f>3.4-1</f>
        <v>2.4</v>
      </c>
      <c r="E15" s="23"/>
    </row>
    <row r="16" spans="1:5" ht="28.5" x14ac:dyDescent="0.25">
      <c r="A16" s="20">
        <v>12</v>
      </c>
      <c r="B16" s="24" t="s">
        <v>17</v>
      </c>
      <c r="C16" s="25"/>
      <c r="D16" s="26">
        <v>2.2999999999999998</v>
      </c>
      <c r="E16" s="27"/>
    </row>
    <row r="17" spans="1:5" x14ac:dyDescent="0.25">
      <c r="A17" s="20">
        <v>13</v>
      </c>
      <c r="B17" s="24" t="s">
        <v>21</v>
      </c>
      <c r="C17" s="25"/>
      <c r="D17" s="26">
        <v>9.6</v>
      </c>
      <c r="E17" s="27"/>
    </row>
    <row r="18" spans="1:5" x14ac:dyDescent="0.25">
      <c r="A18" s="20">
        <v>14</v>
      </c>
      <c r="B18" s="24" t="s">
        <v>6</v>
      </c>
      <c r="C18" s="25"/>
      <c r="D18" s="28">
        <v>0.1</v>
      </c>
      <c r="E18" s="27"/>
    </row>
    <row r="19" spans="1:5" x14ac:dyDescent="0.25">
      <c r="A19" s="20">
        <v>15</v>
      </c>
      <c r="B19" s="24" t="s">
        <v>7</v>
      </c>
      <c r="C19" s="25"/>
      <c r="D19" s="28">
        <v>0.7</v>
      </c>
      <c r="E19" s="27"/>
    </row>
    <row r="21" spans="1:5" ht="16.5" thickBot="1" x14ac:dyDescent="0.3">
      <c r="A21" s="40" t="s">
        <v>8</v>
      </c>
      <c r="B21" s="41"/>
      <c r="C21" s="4"/>
      <c r="D21" s="5">
        <f>SUM(D4:D20)</f>
        <v>17.900000000000002</v>
      </c>
      <c r="E21" s="5">
        <f>SUM(E4:E20)</f>
        <v>-8.44</v>
      </c>
    </row>
    <row r="22" spans="1:5" ht="15.75" thickTop="1" x14ac:dyDescent="0.25"/>
    <row r="23" spans="1:5" x14ac:dyDescent="0.25">
      <c r="A23" t="s">
        <v>1</v>
      </c>
      <c r="B23" t="s">
        <v>14</v>
      </c>
    </row>
  </sheetData>
  <mergeCells count="4">
    <mergeCell ref="A1:E1"/>
    <mergeCell ref="A2:B3"/>
    <mergeCell ref="C2:C3"/>
    <mergeCell ref="A21:B21"/>
  </mergeCells>
  <pageMargins left="0.7" right="0.7" top="0.75" bottom="0.75" header="0.3" footer="0.3"/>
  <pageSetup paperSize="9" scale="8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2017-09-19T06:00:00+00:00</MeetingStartDate>
    <EnclosureFileNumber xmlns="d08b57ff-b9b7-4581-975d-98f87b579a51">136213/17</EnclosureFileNumber>
    <AgendaId xmlns="d08b57ff-b9b7-4581-975d-98f87b579a51">7231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2635309</FusionId>
    <AgendaAccessLevelName xmlns="d08b57ff-b9b7-4581-975d-98f87b579a51">Åben</AgendaAccessLevelName>
    <UNC xmlns="d08b57ff-b9b7-4581-975d-98f87b579a51">2388088</UNC>
    <MeetingTitle xmlns="d08b57ff-b9b7-4581-975d-98f87b579a51">19-09-2017</MeetingTitle>
    <MeetingDateAndTime xmlns="d08b57ff-b9b7-4581-975d-98f87b579a51">19-09-2017 fra 08:00 - 12:00</MeetingDateAndTime>
    <MeetingEndDate xmlns="d08b57ff-b9b7-4581-975d-98f87b579a51">2017-09-19T10:00:00+00:00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8D3204D0-CEF3-4C34-B583-AC4E5F3AB815}"/>
</file>

<file path=customXml/itemProps2.xml><?xml version="1.0" encoding="utf-8"?>
<ds:datastoreItem xmlns:ds="http://schemas.openxmlformats.org/officeDocument/2006/customXml" ds:itemID="{760E0501-5F91-4F19-A325-09EF9809A8AD}"/>
</file>

<file path=customXml/itemProps3.xml><?xml version="1.0" encoding="utf-8"?>
<ds:datastoreItem xmlns:ds="http://schemas.openxmlformats.org/officeDocument/2006/customXml" ds:itemID="{64657229-6971-49D3-A876-BB37E1D501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USS-19-09-2017 - Bilag 585.01 3182017 - Budgetopfølgning til udvalget</dc:title>
  <dc:creator>Inga Schmidt</dc:creator>
  <cp:lastModifiedBy>Lena Mørch Andersen</cp:lastModifiedBy>
  <cp:lastPrinted>2017-09-12T11:15:30Z</cp:lastPrinted>
  <dcterms:created xsi:type="dcterms:W3CDTF">2017-05-16T11:33:26Z</dcterms:created>
  <dcterms:modified xsi:type="dcterms:W3CDTF">2017-09-19T07:33:19Z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